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esoreria Dif\Desktop\2024 INFORMES TRIMESTRALES\3er trimestre 2024\AGUA 3ER TRIM 2024\"/>
    </mc:Choice>
  </mc:AlternateContent>
  <xr:revisionPtr revIDLastSave="0" documentId="8_{75E51E49-4C80-49AE-98BA-23F29BBD4F2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EAI" sheetId="4" r:id="rId1"/>
  </sheets>
  <definedNames>
    <definedName name="_xlnm._FilterDatabase" localSheetId="0" hidden="1">EAI!#REF!</definedName>
  </definedNames>
  <calcPr calcId="191028"/>
  <fileRecoveryPr autoRecover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38" i="4" l="1"/>
  <c r="D38" i="4"/>
  <c r="G37" i="4"/>
  <c r="F37" i="4"/>
  <c r="E37" i="4"/>
  <c r="D37" i="4"/>
  <c r="C37" i="4"/>
  <c r="B37" i="4"/>
  <c r="G35" i="4"/>
  <c r="D35" i="4"/>
  <c r="G34" i="4"/>
  <c r="D34" i="4"/>
  <c r="G33" i="4"/>
  <c r="D33" i="4"/>
  <c r="G32" i="4"/>
  <c r="D32" i="4"/>
  <c r="G14" i="4"/>
  <c r="D14" i="4"/>
  <c r="G13" i="4"/>
  <c r="D13" i="4"/>
  <c r="G12" i="4"/>
  <c r="D12" i="4"/>
  <c r="G11" i="4"/>
  <c r="D11" i="4"/>
  <c r="G10" i="4"/>
  <c r="D10" i="4"/>
  <c r="G9" i="4"/>
  <c r="D9" i="4"/>
  <c r="G8" i="4"/>
  <c r="D8" i="4"/>
  <c r="G7" i="4"/>
  <c r="D7" i="4"/>
  <c r="G6" i="4"/>
  <c r="D6" i="4"/>
  <c r="G5" i="4"/>
  <c r="D5" i="4"/>
  <c r="G21" i="4" l="1"/>
  <c r="F21" i="4"/>
  <c r="E21" i="4"/>
  <c r="D21" i="4"/>
  <c r="C21" i="4"/>
  <c r="B21" i="4"/>
  <c r="G22" i="4"/>
  <c r="D22" i="4"/>
  <c r="G24" i="4"/>
  <c r="G25" i="4"/>
  <c r="G26" i="4"/>
  <c r="G27" i="4"/>
  <c r="G28" i="4"/>
  <c r="G29" i="4"/>
  <c r="G23" i="4"/>
  <c r="D24" i="4"/>
  <c r="D25" i="4"/>
  <c r="D26" i="4"/>
  <c r="D27" i="4"/>
  <c r="D28" i="4"/>
  <c r="D29" i="4"/>
  <c r="D23" i="4"/>
  <c r="B16" i="4"/>
  <c r="F31" i="4"/>
  <c r="E31" i="4"/>
  <c r="C31" i="4"/>
  <c r="B31" i="4"/>
  <c r="C16" i="4"/>
  <c r="E16" i="4"/>
  <c r="F16" i="4"/>
  <c r="D31" i="4" l="1"/>
  <c r="D40" i="4" s="1"/>
  <c r="G31" i="4"/>
  <c r="G40" i="4" s="1"/>
  <c r="B40" i="4"/>
  <c r="F40" i="4"/>
  <c r="E40" i="4"/>
  <c r="C40" i="4"/>
  <c r="D16" i="4"/>
  <c r="G16" i="4"/>
</calcChain>
</file>

<file path=xl/sharedStrings.xml><?xml version="1.0" encoding="utf-8"?>
<sst xmlns="http://schemas.openxmlformats.org/spreadsheetml/2006/main" count="62" uniqueCount="39">
  <si>
    <t>Ingresos</t>
  </si>
  <si>
    <t>Diferencia</t>
  </si>
  <si>
    <t>Rubro de Ingresos</t>
  </si>
  <si>
    <t>Estimado</t>
  </si>
  <si>
    <t>Ampliaciones y Reducciones</t>
  </si>
  <si>
    <t>Modificado</t>
  </si>
  <si>
    <t>Devengado</t>
  </si>
  <si>
    <t>Recaudado</t>
  </si>
  <si>
    <t>(1)</t>
  </si>
  <si>
    <t>(2)</t>
  </si>
  <si>
    <t>(3 = 1 + 2)</t>
  </si>
  <si>
    <t>(4)</t>
  </si>
  <si>
    <t>(5)</t>
  </si>
  <si>
    <t>(6 = 5 - 1)</t>
  </si>
  <si>
    <t>Impuestos</t>
  </si>
  <si>
    <t>Cuotas y Aportaciones de Seguridad Social</t>
  </si>
  <si>
    <t>Contribuciones de Mejoras</t>
  </si>
  <si>
    <t>Derechos</t>
  </si>
  <si>
    <t>Productos</t>
  </si>
  <si>
    <t>Aprovechamientos</t>
  </si>
  <si>
    <t>Ingresos por Venta de Bienes, Prestación de Servicios y Otros Ingresos</t>
  </si>
  <si>
    <t>Participaciones, Aportaciones, Convenios, Incentivos de Derivados de la Colaboración Fiscal y Fondos Distintos de Aportaciones</t>
  </si>
  <si>
    <t>Transferencias, Asignaciones, Subsidios y Subvenciones, y Pensiones y Jubilaciones</t>
  </si>
  <si>
    <t>Ingresos Derivados de Financiamientos</t>
  </si>
  <si>
    <t>Total</t>
  </si>
  <si>
    <t>Ingresos Excedentes</t>
  </si>
  <si>
    <t>Estado Analítico de Ingresos Por Fuente de Financiamiento</t>
  </si>
  <si>
    <t>Ingresos del Poder Ejecutivo Federal o Estatal y de los Municipios</t>
  </si>
  <si>
    <r>
      <t>Productos</t>
    </r>
    <r>
      <rPr>
        <vertAlign val="superscript"/>
        <sz val="8"/>
        <rFont val="Arial"/>
        <family val="2"/>
      </rPr>
      <t>1</t>
    </r>
  </si>
  <si>
    <r>
      <t>Aprovechamientos</t>
    </r>
    <r>
      <rPr>
        <vertAlign val="superscript"/>
        <sz val="8"/>
        <rFont val="Arial"/>
        <family val="2"/>
      </rPr>
      <t>2</t>
    </r>
  </si>
  <si>
    <t>Participaciones, Aportaciones, Convenios, Incentivos Derivados de la Colaboración Fiscal y Fondos Distintos de Aportaciones</t>
  </si>
  <si>
    <t>Ingresos de los Entes Públicos de los Poderes Legislativo y Judicial, de los Órganos Autónomos y del Sector Paraestatal o Paramunicipal, así como de las Empresas Productivas del Estado</t>
  </si>
  <si>
    <r>
      <t>Productos</t>
    </r>
    <r>
      <rPr>
        <vertAlign val="superscript"/>
        <sz val="8"/>
        <color rgb="FF0070C0"/>
        <rFont val="Arial"/>
        <family val="2"/>
      </rPr>
      <t>1</t>
    </r>
  </si>
  <si>
    <r>
      <t>Ingresos por Venta de Bienes, Prestación de Servicios y Otros Ingresos</t>
    </r>
    <r>
      <rPr>
        <vertAlign val="superscript"/>
        <sz val="8"/>
        <rFont val="Arial"/>
        <family val="2"/>
      </rPr>
      <t>3</t>
    </r>
  </si>
  <si>
    <t>Ingresos Derivados de Financiamiento</t>
  </si>
  <si>
    <r>
      <rPr>
        <vertAlign val="superscript"/>
        <sz val="8"/>
        <color theme="1"/>
        <rFont val="Arial"/>
        <family val="2"/>
      </rPr>
      <t>1</t>
    </r>
    <r>
      <rPr>
        <sz val="8"/>
        <color theme="1"/>
        <rFont val="Arial"/>
        <family val="2"/>
      </rPr>
      <t xml:space="preserve"> Incluye intereses que generan las cuentas bancarias de los entes públicos en productos.</t>
    </r>
  </si>
  <si>
    <r>
      <rPr>
        <vertAlign val="superscript"/>
        <sz val="8"/>
        <color theme="1"/>
        <rFont val="Arial"/>
        <family val="2"/>
      </rPr>
      <t>2</t>
    </r>
    <r>
      <rPr>
        <sz val="8"/>
        <color theme="1"/>
        <rFont val="Arial"/>
        <family val="2"/>
      </rPr>
      <t xml:space="preserve"> Incluye donativos en efectivo del Poder Ejecutivo, entre otros aprovechamientos.</t>
    </r>
  </si>
  <si>
    <r>
      <rPr>
        <vertAlign val="superscript"/>
        <sz val="8"/>
        <color theme="1"/>
        <rFont val="Arial"/>
        <family val="2"/>
      </rPr>
      <t>3</t>
    </r>
    <r>
      <rPr>
        <sz val="8"/>
        <color theme="1"/>
        <rFont val="Arial"/>
        <family val="2"/>
      </rPr>
      <t xml:space="preserve"> Se refiere a los ingresos propios obtenidos por los Poderes Legislativo y Judicial, los Órganos Autónomos y las entidades de la administración pública paraestatal y paramunicipal, por sus actividades diversas no inherentes a su operación que generan recursos y que no sean ingresos por venta de bienes o prestación de servicios, tales como donativos en efectivo, entre otros.</t>
    </r>
  </si>
  <si>
    <t>Sistema Municipal de Agua Potable y Alcantarillado de Santiago Maravatío, Guanajuato.
Estado Analítico de Ingresos
Del 1 de Enero al 30 de Septiembre de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</si>
</sst>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General_)"/>
    <numFmt numFmtId="168" formatCode="_-&quot;$&quot;* #,##0.00_-;\-&quot;$&quot;* #,##0.00_-;_-&quot;$&quot;* &quot;-&quot;??_-;_-@_-"/>
    <numFmt numFmtId="169" formatCode="_-* #,##0.00_-;\-* #,##0.00_-;_-* &quot;-&quot;??_-;_-@_-"/>
  </numFmts>
  <fonts count="14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b/>
      <sz val="8"/>
      <color theme="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vertAlign val="superscript"/>
      <sz val="8"/>
      <name val="Arial"/>
      <family val="2"/>
    </font>
    <font>
      <vertAlign val="superscript"/>
      <sz val="8"/>
      <color rgb="FF0070C0"/>
      <name val="Arial"/>
      <family val="2"/>
    </font>
    <font>
      <vertAlign val="superscript"/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2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4">
    <xf numFmtId="0" fontId="0" fillId="0" borderId="0"/>
    <xf numFmtId="165" fontId="3" fillId="0" borderId="0"/>
    <xf numFmtId="164" fontId="3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6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" fillId="0" borderId="0"/>
    <xf numFmtId="0" fontId="6" fillId="0" borderId="0"/>
    <xf numFmtId="9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9" fontId="1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1" fillId="0" borderId="0" applyFont="0" applyFill="0" applyBorder="0" applyAlignment="0" applyProtection="0"/>
    <xf numFmtId="168" fontId="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</cellStyleXfs>
  <cellXfs count="58">
    <xf numFmtId="0" fontId="0" fillId="0" borderId="0" xfId="0"/>
    <xf numFmtId="0" fontId="5" fillId="0" borderId="0" xfId="8" applyFont="1" applyAlignment="1" applyProtection="1">
      <alignment horizontal="center" vertical="top"/>
      <protection locked="0"/>
    </xf>
    <xf numFmtId="0" fontId="5" fillId="0" borderId="0" xfId="8" applyFont="1" applyAlignment="1" applyProtection="1">
      <alignment vertical="top"/>
      <protection locked="0"/>
    </xf>
    <xf numFmtId="0" fontId="8" fillId="0" borderId="0" xfId="8" applyFont="1" applyAlignment="1" applyProtection="1">
      <alignment vertical="top"/>
      <protection locked="0"/>
    </xf>
    <xf numFmtId="0" fontId="10" fillId="2" borderId="7" xfId="8" applyFont="1" applyFill="1" applyBorder="1" applyAlignment="1">
      <alignment horizontal="center" vertical="center" wrapText="1"/>
    </xf>
    <xf numFmtId="0" fontId="10" fillId="2" borderId="4" xfId="8" applyFont="1" applyFill="1" applyBorder="1" applyAlignment="1">
      <alignment horizontal="center" vertical="center" wrapText="1"/>
    </xf>
    <xf numFmtId="0" fontId="10" fillId="2" borderId="5" xfId="8" applyFont="1" applyFill="1" applyBorder="1" applyAlignment="1">
      <alignment horizontal="center" vertical="center" wrapText="1"/>
    </xf>
    <xf numFmtId="0" fontId="10" fillId="2" borderId="7" xfId="8" quotePrefix="1" applyFont="1" applyFill="1" applyBorder="1" applyAlignment="1">
      <alignment horizontal="center" vertical="center" wrapText="1"/>
    </xf>
    <xf numFmtId="0" fontId="10" fillId="2" borderId="4" xfId="8" quotePrefix="1" applyFont="1" applyFill="1" applyBorder="1" applyAlignment="1">
      <alignment horizontal="center" vertical="center" wrapText="1"/>
    </xf>
    <xf numFmtId="0" fontId="10" fillId="0" borderId="6" xfId="8" applyFont="1" applyBorder="1" applyAlignment="1" applyProtection="1">
      <alignment horizontal="left" vertical="top" indent="3"/>
      <protection locked="0"/>
    </xf>
    <xf numFmtId="4" fontId="5" fillId="0" borderId="10" xfId="8" applyNumberFormat="1" applyFont="1" applyBorder="1" applyAlignment="1" applyProtection="1">
      <alignment vertical="top"/>
      <protection locked="0"/>
    </xf>
    <xf numFmtId="0" fontId="9" fillId="0" borderId="0" xfId="8" applyFont="1" applyAlignment="1">
      <alignment horizontal="left" vertical="top" wrapText="1"/>
    </xf>
    <xf numFmtId="0" fontId="10" fillId="0" borderId="6" xfId="8" applyFont="1" applyBorder="1" applyAlignment="1">
      <alignment horizontal="center" vertical="top" wrapText="1"/>
    </xf>
    <xf numFmtId="4" fontId="5" fillId="0" borderId="9" xfId="8" applyNumberFormat="1" applyFont="1" applyBorder="1" applyAlignment="1" applyProtection="1">
      <alignment vertical="top"/>
      <protection locked="0"/>
    </xf>
    <xf numFmtId="4" fontId="5" fillId="0" borderId="11" xfId="8" applyNumberFormat="1" applyFont="1" applyBorder="1" applyAlignment="1" applyProtection="1">
      <alignment vertical="top"/>
      <protection locked="0"/>
    </xf>
    <xf numFmtId="4" fontId="9" fillId="0" borderId="4" xfId="8" applyNumberFormat="1" applyFont="1" applyBorder="1" applyAlignment="1" applyProtection="1">
      <alignment vertical="top"/>
      <protection locked="0"/>
    </xf>
    <xf numFmtId="4" fontId="10" fillId="0" borderId="9" xfId="8" applyNumberFormat="1" applyFont="1" applyBorder="1" applyAlignment="1" applyProtection="1">
      <alignment vertical="top"/>
      <protection locked="0"/>
    </xf>
    <xf numFmtId="4" fontId="9" fillId="0" borderId="11" xfId="8" applyNumberFormat="1" applyFont="1" applyBorder="1" applyAlignment="1" applyProtection="1">
      <alignment vertical="top"/>
      <protection locked="0"/>
    </xf>
    <xf numFmtId="4" fontId="10" fillId="0" borderId="11" xfId="8" applyNumberFormat="1" applyFont="1" applyBorder="1" applyAlignment="1" applyProtection="1">
      <alignment vertical="top"/>
      <protection locked="0"/>
    </xf>
    <xf numFmtId="0" fontId="9" fillId="0" borderId="8" xfId="8" applyFont="1" applyBorder="1" applyAlignment="1" applyProtection="1">
      <alignment vertical="top"/>
      <protection locked="0"/>
    </xf>
    <xf numFmtId="4" fontId="9" fillId="0" borderId="8" xfId="8" applyNumberFormat="1" applyFont="1" applyBorder="1" applyAlignment="1" applyProtection="1">
      <alignment vertical="top"/>
      <protection locked="0"/>
    </xf>
    <xf numFmtId="4" fontId="10" fillId="0" borderId="5" xfId="8" applyNumberFormat="1" applyFont="1" applyBorder="1" applyAlignment="1" applyProtection="1">
      <alignment vertical="top"/>
      <protection locked="0"/>
    </xf>
    <xf numFmtId="4" fontId="9" fillId="0" borderId="1" xfId="8" applyNumberFormat="1" applyFont="1" applyBorder="1" applyAlignment="1" applyProtection="1">
      <alignment vertical="top"/>
      <protection locked="0"/>
    </xf>
    <xf numFmtId="4" fontId="10" fillId="0" borderId="6" xfId="8" applyNumberFormat="1" applyFont="1" applyBorder="1" applyAlignment="1" applyProtection="1">
      <alignment vertical="top"/>
      <protection locked="0"/>
    </xf>
    <xf numFmtId="0" fontId="0" fillId="0" borderId="0" xfId="8" applyFont="1" applyAlignment="1" applyProtection="1">
      <alignment vertical="top" wrapText="1"/>
      <protection locked="0"/>
    </xf>
    <xf numFmtId="0" fontId="0" fillId="0" borderId="0" xfId="8" applyFont="1" applyAlignment="1" applyProtection="1">
      <alignment vertical="top"/>
      <protection locked="0"/>
    </xf>
    <xf numFmtId="0" fontId="10" fillId="0" borderId="3" xfId="8" applyFont="1" applyBorder="1" applyAlignment="1">
      <alignment horizontal="left" vertical="top"/>
    </xf>
    <xf numFmtId="0" fontId="10" fillId="0" borderId="3" xfId="8" applyFont="1" applyBorder="1" applyAlignment="1">
      <alignment vertical="top"/>
    </xf>
    <xf numFmtId="0" fontId="10" fillId="2" borderId="9" xfId="8" applyFont="1" applyFill="1" applyBorder="1" applyAlignment="1">
      <alignment horizontal="center" vertical="center" wrapText="1"/>
    </xf>
    <xf numFmtId="0" fontId="10" fillId="2" borderId="10" xfId="8" applyFont="1" applyFill="1" applyBorder="1" applyAlignment="1">
      <alignment horizontal="center" vertical="center" wrapText="1"/>
    </xf>
    <xf numFmtId="0" fontId="10" fillId="2" borderId="9" xfId="8" applyFont="1" applyFill="1" applyBorder="1" applyAlignment="1">
      <alignment horizontal="center" vertical="center"/>
    </xf>
    <xf numFmtId="0" fontId="10" fillId="2" borderId="11" xfId="8" applyFont="1" applyFill="1" applyBorder="1" applyAlignment="1">
      <alignment horizontal="center" vertical="center"/>
    </xf>
    <xf numFmtId="0" fontId="10" fillId="2" borderId="10" xfId="8" applyFont="1" applyFill="1" applyBorder="1" applyAlignment="1">
      <alignment horizontal="center" vertical="center"/>
    </xf>
    <xf numFmtId="0" fontId="5" fillId="0" borderId="0" xfId="8" applyFont="1" applyAlignment="1" applyProtection="1">
      <alignment horizontal="left" vertical="top" wrapText="1" indent="1"/>
      <protection locked="0"/>
    </xf>
    <xf numFmtId="0" fontId="9" fillId="0" borderId="0" xfId="8" applyFont="1" applyAlignment="1" applyProtection="1">
      <alignment horizontal="left" vertical="top" wrapText="1" indent="1"/>
      <protection locked="0"/>
    </xf>
    <xf numFmtId="0" fontId="10" fillId="2" borderId="11" xfId="8" applyFont="1" applyFill="1" applyBorder="1" applyAlignment="1">
      <alignment horizontal="center" vertical="center" wrapText="1"/>
    </xf>
    <xf numFmtId="0" fontId="9" fillId="0" borderId="0" xfId="8" applyFont="1" applyAlignment="1">
      <alignment horizontal="left" vertical="top" wrapText="1" indent="1"/>
    </xf>
    <xf numFmtId="0" fontId="10" fillId="0" borderId="3" xfId="8" applyFont="1" applyBorder="1" applyAlignment="1">
      <alignment horizontal="left" vertical="top" wrapText="1"/>
    </xf>
    <xf numFmtId="4" fontId="9" fillId="0" borderId="5" xfId="8" applyNumberFormat="1" applyFont="1" applyBorder="1" applyAlignment="1" applyProtection="1">
      <alignment vertical="top"/>
      <protection locked="0"/>
    </xf>
    <xf numFmtId="4" fontId="10" fillId="0" borderId="3" xfId="8" applyNumberFormat="1" applyFont="1" applyBorder="1" applyAlignment="1" applyProtection="1">
      <alignment vertical="top"/>
      <protection locked="0"/>
    </xf>
    <xf numFmtId="4" fontId="9" fillId="0" borderId="9" xfId="8" applyNumberFormat="1" applyFont="1" applyBorder="1" applyAlignment="1" applyProtection="1">
      <alignment vertical="top"/>
      <protection locked="0"/>
    </xf>
    <xf numFmtId="0" fontId="5" fillId="0" borderId="4" xfId="8" applyFont="1" applyBorder="1" applyAlignment="1" applyProtection="1">
      <alignment vertical="top"/>
      <protection locked="0"/>
    </xf>
    <xf numFmtId="4" fontId="5" fillId="0" borderId="0" xfId="8" applyNumberFormat="1" applyFont="1" applyAlignment="1" applyProtection="1">
      <alignment vertical="top"/>
      <protection locked="0"/>
    </xf>
    <xf numFmtId="0" fontId="8" fillId="2" borderId="2" xfId="8" applyFont="1" applyFill="1" applyBorder="1" applyAlignment="1" applyProtection="1">
      <alignment horizontal="center" vertical="top" wrapText="1"/>
      <protection locked="0"/>
    </xf>
    <xf numFmtId="0" fontId="8" fillId="2" borderId="8" xfId="8" applyFont="1" applyFill="1" applyBorder="1" applyAlignment="1" applyProtection="1">
      <alignment horizontal="center" vertical="top"/>
      <protection locked="0"/>
    </xf>
    <xf numFmtId="0" fontId="8" fillId="2" borderId="1" xfId="8" applyFont="1" applyFill="1" applyBorder="1" applyAlignment="1" applyProtection="1">
      <alignment horizontal="center" vertical="top"/>
      <protection locked="0"/>
    </xf>
    <xf numFmtId="0" fontId="10" fillId="2" borderId="9" xfId="8" applyFont="1" applyFill="1" applyBorder="1" applyAlignment="1">
      <alignment horizontal="center" vertical="center" wrapText="1"/>
    </xf>
    <xf numFmtId="0" fontId="10" fillId="2" borderId="10" xfId="8" applyFont="1" applyFill="1" applyBorder="1" applyAlignment="1">
      <alignment horizontal="center" vertical="center" wrapText="1"/>
    </xf>
    <xf numFmtId="0" fontId="10" fillId="2" borderId="11" xfId="8" applyFont="1" applyFill="1" applyBorder="1" applyAlignment="1">
      <alignment horizontal="center" vertical="center" wrapText="1"/>
    </xf>
    <xf numFmtId="0" fontId="10" fillId="2" borderId="5" xfId="8" applyFont="1" applyFill="1" applyBorder="1" applyAlignment="1" applyProtection="1">
      <alignment horizontal="center" vertical="center"/>
      <protection locked="0"/>
    </xf>
    <xf numFmtId="0" fontId="10" fillId="2" borderId="6" xfId="8" applyFont="1" applyFill="1" applyBorder="1" applyAlignment="1" applyProtection="1">
      <alignment horizontal="center" vertical="center"/>
      <protection locked="0"/>
    </xf>
    <xf numFmtId="0" fontId="10" fillId="2" borderId="7" xfId="8" applyFont="1" applyFill="1" applyBorder="1" applyAlignment="1" applyProtection="1">
      <alignment horizontal="center" vertical="center"/>
      <protection locked="0"/>
    </xf>
    <xf numFmtId="4" fontId="5" fillId="0" borderId="9" xfId="31" applyNumberFormat="1" applyFont="1" applyFill="1" applyBorder="1" applyAlignment="1" applyProtection="1">
      <alignment vertical="top"/>
      <protection locked="0"/>
    </xf>
    <xf numFmtId="4" fontId="5" fillId="0" borderId="11" xfId="31" applyNumberFormat="1" applyFont="1" applyFill="1" applyBorder="1" applyAlignment="1" applyProtection="1">
      <alignment vertical="top"/>
      <protection locked="0"/>
    </xf>
    <xf numFmtId="4" fontId="5" fillId="0" borderId="9" xfId="31" applyNumberFormat="1" applyFont="1" applyFill="1" applyBorder="1" applyAlignment="1" applyProtection="1">
      <alignment vertical="top"/>
      <protection locked="0"/>
    </xf>
    <xf numFmtId="4" fontId="5" fillId="0" borderId="11" xfId="31" applyNumberFormat="1" applyFont="1" applyFill="1" applyBorder="1" applyAlignment="1" applyProtection="1">
      <alignment vertical="top"/>
      <protection locked="0"/>
    </xf>
    <xf numFmtId="4" fontId="9" fillId="0" borderId="11" xfId="31" applyNumberFormat="1" applyFont="1" applyFill="1" applyBorder="1" applyAlignment="1" applyProtection="1">
      <alignment vertical="top"/>
      <protection locked="0"/>
    </xf>
    <xf numFmtId="4" fontId="9" fillId="0" borderId="11" xfId="31" applyNumberFormat="1" applyFont="1" applyFill="1" applyBorder="1" applyAlignment="1" applyProtection="1">
      <alignment vertical="top"/>
      <protection locked="0"/>
    </xf>
  </cellXfs>
  <cellStyles count="34">
    <cellStyle name="=C:\WINNT\SYSTEM32\COMMAND.COM" xfId="1" xr:uid="{00000000-0005-0000-0000-000000000000}"/>
    <cellStyle name="Euro" xfId="2" xr:uid="{00000000-0005-0000-0000-000001000000}"/>
    <cellStyle name="Millares 2" xfId="3" xr:uid="{00000000-0005-0000-0000-000002000000}"/>
    <cellStyle name="Millares 2 2" xfId="4" xr:uid="{00000000-0005-0000-0000-000003000000}"/>
    <cellStyle name="Millares 2 2 2" xfId="19" xr:uid="{FA437BAB-D574-4D4B-A559-24B038231E0A}"/>
    <cellStyle name="Millares 2 2 3" xfId="27" xr:uid="{1AC9DC97-A5EF-4A30-9CDA-B31001B97879}"/>
    <cellStyle name="Millares 2 3" xfId="5" xr:uid="{00000000-0005-0000-0000-000004000000}"/>
    <cellStyle name="Millares 2 3 2" xfId="20" xr:uid="{A641D2B4-F56B-40F0-BE85-6FE11E63ECAB}"/>
    <cellStyle name="Millares 2 3 3" xfId="28" xr:uid="{A1390958-3AA1-4142-9045-087E02AB74C2}"/>
    <cellStyle name="Millares 2 4" xfId="18" xr:uid="{707E230F-A8F8-4EB8-8DD3-66713EBC73F5}"/>
    <cellStyle name="Millares 2 5" xfId="26" xr:uid="{B2CD7506-311C-4DFE-8ECB-4B6A761983B4}"/>
    <cellStyle name="Millares 3" xfId="6" xr:uid="{00000000-0005-0000-0000-000005000000}"/>
    <cellStyle name="Millares 3 2" xfId="21" xr:uid="{85E542A7-22AA-4D81-B8D0-7D8B39286241}"/>
    <cellStyle name="Millares 3 3" xfId="29" xr:uid="{9DB1A587-8A82-4589-85C0-B6056DF38F61}"/>
    <cellStyle name="Moneda 2" xfId="7" xr:uid="{00000000-0005-0000-0000-000006000000}"/>
    <cellStyle name="Moneda 2 2" xfId="22" xr:uid="{56B1E080-788D-438A-ACE0-942FE6052695}"/>
    <cellStyle name="Moneda 2 3" xfId="30" xr:uid="{811EA675-D236-4AD7-99D8-A3ADB5AC45C9}"/>
    <cellStyle name="Normal" xfId="0" builtinId="0"/>
    <cellStyle name="Normal 2" xfId="8" xr:uid="{00000000-0005-0000-0000-000008000000}"/>
    <cellStyle name="Normal 2 2" xfId="9" xr:uid="{00000000-0005-0000-0000-000009000000}"/>
    <cellStyle name="Normal 2 3" xfId="23" xr:uid="{731E11D0-6BA9-4DE3-A3D5-767B8CBA28D1}"/>
    <cellStyle name="Normal 2 4" xfId="31" xr:uid="{2A9500F6-F04C-45D4-AB34-249F05F930AB}"/>
    <cellStyle name="Normal 3" xfId="10" xr:uid="{00000000-0005-0000-0000-00000A000000}"/>
    <cellStyle name="Normal 4" xfId="11" xr:uid="{00000000-0005-0000-0000-00000B000000}"/>
    <cellStyle name="Normal 4 2" xfId="12" xr:uid="{00000000-0005-0000-0000-00000C000000}"/>
    <cellStyle name="Normal 5" xfId="13" xr:uid="{00000000-0005-0000-0000-00000D000000}"/>
    <cellStyle name="Normal 5 2" xfId="14" xr:uid="{00000000-0005-0000-0000-00000E000000}"/>
    <cellStyle name="Normal 6" xfId="15" xr:uid="{00000000-0005-0000-0000-00000F000000}"/>
    <cellStyle name="Normal 6 2" xfId="16" xr:uid="{00000000-0005-0000-0000-000010000000}"/>
    <cellStyle name="Normal 6 2 2" xfId="25" xr:uid="{39D61E59-E6D0-493F-943E-2D49A6CAEA45}"/>
    <cellStyle name="Normal 6 2 3" xfId="33" xr:uid="{E4B412B7-348D-491E-994E-E153F964E5CD}"/>
    <cellStyle name="Normal 6 3" xfId="24" xr:uid="{B45D908A-A06F-48BE-A4D3-8743AAB85184}"/>
    <cellStyle name="Normal 6 4" xfId="32" xr:uid="{08460840-24CC-4011-A0DB-C663AD870877}"/>
    <cellStyle name="Porcentual 2" xfId="17" xr:uid="{00000000-0005-0000-0000-00001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5"/>
  <sheetViews>
    <sheetView showGridLines="0" tabSelected="1" zoomScaleNormal="100" workbookViewId="0">
      <selection activeCell="C6" sqref="C6"/>
    </sheetView>
  </sheetViews>
  <sheetFormatPr baseColWidth="10" defaultColWidth="12" defaultRowHeight="10.199999999999999" x14ac:dyDescent="0.2"/>
  <cols>
    <col min="1" max="1" width="62.42578125" style="2" customWidth="1"/>
    <col min="2" max="2" width="17.85546875" style="2" customWidth="1"/>
    <col min="3" max="3" width="19.85546875" style="2" customWidth="1"/>
    <col min="4" max="5" width="17.85546875" style="2" customWidth="1"/>
    <col min="6" max="6" width="18.85546875" style="2" customWidth="1"/>
    <col min="7" max="7" width="17.85546875" style="2" customWidth="1"/>
    <col min="8" max="16384" width="12" style="2"/>
  </cols>
  <sheetData>
    <row r="1" spans="1:7" ht="33.6" customHeight="1" x14ac:dyDescent="0.2">
      <c r="A1" s="43" t="s">
        <v>38</v>
      </c>
      <c r="B1" s="44"/>
      <c r="C1" s="44"/>
      <c r="D1" s="44"/>
      <c r="E1" s="44"/>
      <c r="F1" s="44"/>
      <c r="G1" s="45"/>
    </row>
    <row r="2" spans="1:7" s="3" customFormat="1" x14ac:dyDescent="0.2">
      <c r="A2" s="30"/>
      <c r="B2" s="49" t="s">
        <v>0</v>
      </c>
      <c r="C2" s="50"/>
      <c r="D2" s="50"/>
      <c r="E2" s="50"/>
      <c r="F2" s="51"/>
      <c r="G2" s="46" t="s">
        <v>1</v>
      </c>
    </row>
    <row r="3" spans="1:7" s="1" customFormat="1" ht="24.9" customHeight="1" x14ac:dyDescent="0.2">
      <c r="A3" s="31" t="s">
        <v>2</v>
      </c>
      <c r="B3" s="4" t="s">
        <v>3</v>
      </c>
      <c r="C3" s="5" t="s">
        <v>4</v>
      </c>
      <c r="D3" s="5" t="s">
        <v>5</v>
      </c>
      <c r="E3" s="5" t="s">
        <v>6</v>
      </c>
      <c r="F3" s="6" t="s">
        <v>7</v>
      </c>
      <c r="G3" s="47"/>
    </row>
    <row r="4" spans="1:7" s="1" customFormat="1" x14ac:dyDescent="0.2">
      <c r="A4" s="32"/>
      <c r="B4" s="7" t="s">
        <v>8</v>
      </c>
      <c r="C4" s="8" t="s">
        <v>9</v>
      </c>
      <c r="D4" s="8" t="s">
        <v>10</v>
      </c>
      <c r="E4" s="8" t="s">
        <v>11</v>
      </c>
      <c r="F4" s="8" t="s">
        <v>12</v>
      </c>
      <c r="G4" s="8" t="s">
        <v>13</v>
      </c>
    </row>
    <row r="5" spans="1:7" x14ac:dyDescent="0.2">
      <c r="A5" s="33" t="s">
        <v>14</v>
      </c>
      <c r="B5" s="52">
        <v>0</v>
      </c>
      <c r="C5" s="52">
        <v>0</v>
      </c>
      <c r="D5" s="13">
        <f>B5+C5</f>
        <v>0</v>
      </c>
      <c r="E5" s="54">
        <v>0</v>
      </c>
      <c r="F5" s="54">
        <v>0</v>
      </c>
      <c r="G5" s="13">
        <f>F5-B5</f>
        <v>0</v>
      </c>
    </row>
    <row r="6" spans="1:7" x14ac:dyDescent="0.2">
      <c r="A6" s="34" t="s">
        <v>15</v>
      </c>
      <c r="B6" s="53">
        <v>0</v>
      </c>
      <c r="C6" s="53">
        <v>0</v>
      </c>
      <c r="D6" s="14">
        <f t="shared" ref="D6:D14" si="0">B6+C6</f>
        <v>0</v>
      </c>
      <c r="E6" s="55">
        <v>0</v>
      </c>
      <c r="F6" s="55">
        <v>0</v>
      </c>
      <c r="G6" s="14">
        <f t="shared" ref="G6:G14" si="1">F6-B6</f>
        <v>0</v>
      </c>
    </row>
    <row r="7" spans="1:7" x14ac:dyDescent="0.2">
      <c r="A7" s="33" t="s">
        <v>16</v>
      </c>
      <c r="B7" s="53">
        <v>0</v>
      </c>
      <c r="C7" s="53">
        <v>0</v>
      </c>
      <c r="D7" s="14">
        <f t="shared" si="0"/>
        <v>0</v>
      </c>
      <c r="E7" s="55">
        <v>0</v>
      </c>
      <c r="F7" s="55">
        <v>0</v>
      </c>
      <c r="G7" s="14">
        <f t="shared" si="1"/>
        <v>0</v>
      </c>
    </row>
    <row r="8" spans="1:7" x14ac:dyDescent="0.2">
      <c r="A8" s="33" t="s">
        <v>17</v>
      </c>
      <c r="B8" s="53">
        <v>0</v>
      </c>
      <c r="C8" s="53">
        <v>0</v>
      </c>
      <c r="D8" s="14">
        <f t="shared" si="0"/>
        <v>0</v>
      </c>
      <c r="E8" s="55">
        <v>0</v>
      </c>
      <c r="F8" s="55">
        <v>0</v>
      </c>
      <c r="G8" s="14">
        <f t="shared" si="1"/>
        <v>0</v>
      </c>
    </row>
    <row r="9" spans="1:7" x14ac:dyDescent="0.2">
      <c r="A9" s="33" t="s">
        <v>18</v>
      </c>
      <c r="B9" s="53">
        <v>0</v>
      </c>
      <c r="C9" s="53">
        <v>0</v>
      </c>
      <c r="D9" s="14">
        <f t="shared" si="0"/>
        <v>0</v>
      </c>
      <c r="E9" s="55">
        <v>0</v>
      </c>
      <c r="F9" s="55">
        <v>0</v>
      </c>
      <c r="G9" s="14">
        <f t="shared" si="1"/>
        <v>0</v>
      </c>
    </row>
    <row r="10" spans="1:7" x14ac:dyDescent="0.2">
      <c r="A10" s="34" t="s">
        <v>19</v>
      </c>
      <c r="B10" s="53">
        <v>0</v>
      </c>
      <c r="C10" s="53">
        <v>0</v>
      </c>
      <c r="D10" s="14">
        <f t="shared" si="0"/>
        <v>0</v>
      </c>
      <c r="E10" s="55">
        <v>0</v>
      </c>
      <c r="F10" s="55">
        <v>0</v>
      </c>
      <c r="G10" s="14">
        <f t="shared" si="1"/>
        <v>0</v>
      </c>
    </row>
    <row r="11" spans="1:7" ht="20.399999999999999" x14ac:dyDescent="0.2">
      <c r="A11" s="33" t="s">
        <v>20</v>
      </c>
      <c r="B11" s="53">
        <v>3140000</v>
      </c>
      <c r="C11" s="53">
        <v>0</v>
      </c>
      <c r="D11" s="14">
        <f t="shared" si="0"/>
        <v>3140000</v>
      </c>
      <c r="E11" s="55">
        <v>1984362.12</v>
      </c>
      <c r="F11" s="55">
        <v>1984362.12</v>
      </c>
      <c r="G11" s="14">
        <f t="shared" si="1"/>
        <v>-1155637.8799999999</v>
      </c>
    </row>
    <row r="12" spans="1:7" ht="20.399999999999999" x14ac:dyDescent="0.2">
      <c r="A12" s="33" t="s">
        <v>21</v>
      </c>
      <c r="B12" s="53">
        <v>0</v>
      </c>
      <c r="C12" s="53">
        <v>0</v>
      </c>
      <c r="D12" s="14">
        <f t="shared" si="0"/>
        <v>0</v>
      </c>
      <c r="E12" s="55">
        <v>0</v>
      </c>
      <c r="F12" s="55">
        <v>0</v>
      </c>
      <c r="G12" s="14">
        <f t="shared" si="1"/>
        <v>0</v>
      </c>
    </row>
    <row r="13" spans="1:7" ht="20.399999999999999" x14ac:dyDescent="0.2">
      <c r="A13" s="33" t="s">
        <v>22</v>
      </c>
      <c r="B13" s="53">
        <v>50000</v>
      </c>
      <c r="C13" s="53">
        <v>350000</v>
      </c>
      <c r="D13" s="14">
        <f t="shared" si="0"/>
        <v>400000</v>
      </c>
      <c r="E13" s="55">
        <v>350000</v>
      </c>
      <c r="F13" s="55">
        <v>350000</v>
      </c>
      <c r="G13" s="14">
        <f t="shared" si="1"/>
        <v>300000</v>
      </c>
    </row>
    <row r="14" spans="1:7" x14ac:dyDescent="0.2">
      <c r="A14" s="33" t="s">
        <v>23</v>
      </c>
      <c r="B14" s="53">
        <v>0</v>
      </c>
      <c r="C14" s="53">
        <v>0</v>
      </c>
      <c r="D14" s="14">
        <f t="shared" si="0"/>
        <v>0</v>
      </c>
      <c r="E14" s="55">
        <v>0</v>
      </c>
      <c r="F14" s="55">
        <v>0</v>
      </c>
      <c r="G14" s="14">
        <f t="shared" si="1"/>
        <v>0</v>
      </c>
    </row>
    <row r="15" spans="1:7" x14ac:dyDescent="0.2">
      <c r="B15" s="10"/>
      <c r="C15" s="10"/>
      <c r="D15" s="10"/>
      <c r="E15" s="10"/>
      <c r="F15" s="10"/>
      <c r="G15" s="14"/>
    </row>
    <row r="16" spans="1:7" x14ac:dyDescent="0.2">
      <c r="A16" s="9" t="s">
        <v>24</v>
      </c>
      <c r="B16" s="15">
        <f>SUM(B5:B15)</f>
        <v>3190000</v>
      </c>
      <c r="C16" s="15">
        <f t="shared" ref="C16:F16" si="2">SUM(C5:C15)</f>
        <v>350000</v>
      </c>
      <c r="D16" s="15">
        <f t="shared" si="2"/>
        <v>3540000</v>
      </c>
      <c r="E16" s="15">
        <f t="shared" si="2"/>
        <v>2334362.12</v>
      </c>
      <c r="F16" s="38">
        <f t="shared" si="2"/>
        <v>2334362.12</v>
      </c>
      <c r="G16" s="40">
        <f>SUM(G5:G15)</f>
        <v>-855637.87999999989</v>
      </c>
    </row>
    <row r="17" spans="1:7" x14ac:dyDescent="0.2">
      <c r="A17" s="19"/>
      <c r="B17" s="20"/>
      <c r="C17" s="20"/>
      <c r="D17" s="22"/>
      <c r="E17" s="21" t="s">
        <v>25</v>
      </c>
      <c r="F17" s="23"/>
      <c r="G17" s="42">
        <v>0</v>
      </c>
    </row>
    <row r="18" spans="1:7" ht="10.5" customHeight="1" x14ac:dyDescent="0.2">
      <c r="A18" s="28"/>
      <c r="B18" s="49" t="s">
        <v>0</v>
      </c>
      <c r="C18" s="50"/>
      <c r="D18" s="50"/>
      <c r="E18" s="50"/>
      <c r="F18" s="51"/>
      <c r="G18" s="48" t="s">
        <v>1</v>
      </c>
    </row>
    <row r="19" spans="1:7" ht="20.399999999999999" x14ac:dyDescent="0.2">
      <c r="A19" s="35" t="s">
        <v>26</v>
      </c>
      <c r="B19" s="4" t="s">
        <v>3</v>
      </c>
      <c r="C19" s="5" t="s">
        <v>4</v>
      </c>
      <c r="D19" s="5" t="s">
        <v>5</v>
      </c>
      <c r="E19" s="5" t="s">
        <v>6</v>
      </c>
      <c r="F19" s="6" t="s">
        <v>7</v>
      </c>
      <c r="G19" s="47"/>
    </row>
    <row r="20" spans="1:7" x14ac:dyDescent="0.2">
      <c r="A20" s="29"/>
      <c r="B20" s="7" t="s">
        <v>8</v>
      </c>
      <c r="C20" s="8" t="s">
        <v>9</v>
      </c>
      <c r="D20" s="8" t="s">
        <v>10</v>
      </c>
      <c r="E20" s="8" t="s">
        <v>11</v>
      </c>
      <c r="F20" s="8" t="s">
        <v>12</v>
      </c>
      <c r="G20" s="8" t="s">
        <v>13</v>
      </c>
    </row>
    <row r="21" spans="1:7" x14ac:dyDescent="0.2">
      <c r="A21" s="26" t="s">
        <v>27</v>
      </c>
      <c r="B21" s="16">
        <f>SUM(B22:B29)</f>
        <v>0</v>
      </c>
      <c r="C21" s="16">
        <f>SUM(C22:C29)</f>
        <v>0</v>
      </c>
      <c r="D21" s="16">
        <f>+B21+C21</f>
        <v>0</v>
      </c>
      <c r="E21" s="16">
        <f>SUM(E22:E29)</f>
        <v>0</v>
      </c>
      <c r="F21" s="16">
        <f>SUM(F22:F29)</f>
        <v>0</v>
      </c>
      <c r="G21" s="16">
        <f>+F21-B21</f>
        <v>0</v>
      </c>
    </row>
    <row r="22" spans="1:7" x14ac:dyDescent="0.2">
      <c r="A22" s="36" t="s">
        <v>14</v>
      </c>
      <c r="B22" s="17">
        <v>0</v>
      </c>
      <c r="C22" s="17">
        <v>0</v>
      </c>
      <c r="D22" s="17">
        <f>+B22+C22</f>
        <v>0</v>
      </c>
      <c r="E22" s="17">
        <v>0</v>
      </c>
      <c r="F22" s="17">
        <v>0</v>
      </c>
      <c r="G22" s="17">
        <f>+F22-B22</f>
        <v>0</v>
      </c>
    </row>
    <row r="23" spans="1:7" x14ac:dyDescent="0.2">
      <c r="A23" s="36" t="s">
        <v>15</v>
      </c>
      <c r="B23" s="17">
        <v>0</v>
      </c>
      <c r="C23" s="17">
        <v>0</v>
      </c>
      <c r="D23" s="17">
        <f>+B23+C23</f>
        <v>0</v>
      </c>
      <c r="E23" s="17">
        <v>0</v>
      </c>
      <c r="F23" s="17">
        <v>0</v>
      </c>
      <c r="G23" s="17">
        <f>+F23-B23</f>
        <v>0</v>
      </c>
    </row>
    <row r="24" spans="1:7" x14ac:dyDescent="0.2">
      <c r="A24" s="36" t="s">
        <v>16</v>
      </c>
      <c r="B24" s="17">
        <v>0</v>
      </c>
      <c r="C24" s="17">
        <v>0</v>
      </c>
      <c r="D24" s="17">
        <f t="shared" ref="D24:D29" si="3">+B24+C24</f>
        <v>0</v>
      </c>
      <c r="E24" s="17">
        <v>0</v>
      </c>
      <c r="F24" s="17">
        <v>0</v>
      </c>
      <c r="G24" s="17">
        <f t="shared" ref="G24:G29" si="4">+F24-B24</f>
        <v>0</v>
      </c>
    </row>
    <row r="25" spans="1:7" x14ac:dyDescent="0.2">
      <c r="A25" s="36" t="s">
        <v>17</v>
      </c>
      <c r="B25" s="17">
        <v>0</v>
      </c>
      <c r="C25" s="17">
        <v>0</v>
      </c>
      <c r="D25" s="17">
        <f t="shared" si="3"/>
        <v>0</v>
      </c>
      <c r="E25" s="17">
        <v>0</v>
      </c>
      <c r="F25" s="17">
        <v>0</v>
      </c>
      <c r="G25" s="17">
        <f t="shared" si="4"/>
        <v>0</v>
      </c>
    </row>
    <row r="26" spans="1:7" ht="11.4" x14ac:dyDescent="0.2">
      <c r="A26" s="36" t="s">
        <v>28</v>
      </c>
      <c r="B26" s="17">
        <v>0</v>
      </c>
      <c r="C26" s="17">
        <v>0</v>
      </c>
      <c r="D26" s="17">
        <f t="shared" si="3"/>
        <v>0</v>
      </c>
      <c r="E26" s="17">
        <v>0</v>
      </c>
      <c r="F26" s="17">
        <v>0</v>
      </c>
      <c r="G26" s="17">
        <f t="shared" si="4"/>
        <v>0</v>
      </c>
    </row>
    <row r="27" spans="1:7" ht="11.4" x14ac:dyDescent="0.2">
      <c r="A27" s="36" t="s">
        <v>29</v>
      </c>
      <c r="B27" s="17">
        <v>0</v>
      </c>
      <c r="C27" s="17">
        <v>0</v>
      </c>
      <c r="D27" s="17">
        <f t="shared" si="3"/>
        <v>0</v>
      </c>
      <c r="E27" s="17">
        <v>0</v>
      </c>
      <c r="F27" s="17">
        <v>0</v>
      </c>
      <c r="G27" s="17">
        <f t="shared" si="4"/>
        <v>0</v>
      </c>
    </row>
    <row r="28" spans="1:7" ht="20.399999999999999" x14ac:dyDescent="0.2">
      <c r="A28" s="36" t="s">
        <v>30</v>
      </c>
      <c r="B28" s="17">
        <v>0</v>
      </c>
      <c r="C28" s="17">
        <v>0</v>
      </c>
      <c r="D28" s="17">
        <f t="shared" si="3"/>
        <v>0</v>
      </c>
      <c r="E28" s="17">
        <v>0</v>
      </c>
      <c r="F28" s="17">
        <v>0</v>
      </c>
      <c r="G28" s="17">
        <f t="shared" si="4"/>
        <v>0</v>
      </c>
    </row>
    <row r="29" spans="1:7" ht="20.399999999999999" x14ac:dyDescent="0.2">
      <c r="A29" s="36" t="s">
        <v>22</v>
      </c>
      <c r="B29" s="17">
        <v>0</v>
      </c>
      <c r="C29" s="17">
        <v>0</v>
      </c>
      <c r="D29" s="17">
        <f t="shared" si="3"/>
        <v>0</v>
      </c>
      <c r="E29" s="17">
        <v>0</v>
      </c>
      <c r="F29" s="17">
        <v>0</v>
      </c>
      <c r="G29" s="17">
        <f t="shared" si="4"/>
        <v>0</v>
      </c>
    </row>
    <row r="30" spans="1:7" x14ac:dyDescent="0.2">
      <c r="A30" s="36"/>
      <c r="B30" s="17"/>
      <c r="C30" s="17"/>
      <c r="D30" s="17"/>
      <c r="E30" s="17"/>
      <c r="F30" s="17"/>
      <c r="G30" s="17"/>
    </row>
    <row r="31" spans="1:7" ht="30.6" x14ac:dyDescent="0.2">
      <c r="A31" s="37" t="s">
        <v>31</v>
      </c>
      <c r="B31" s="18">
        <f>+B32+B33+B34+B35</f>
        <v>3190000</v>
      </c>
      <c r="C31" s="18">
        <f>+C32+C33+C34+C35</f>
        <v>350000</v>
      </c>
      <c r="D31" s="18">
        <f>+B31+C31</f>
        <v>3540000</v>
      </c>
      <c r="E31" s="18">
        <f>+E32+E33+E34+E35</f>
        <v>2334362.12</v>
      </c>
      <c r="F31" s="18">
        <f>+F32+F33+F34+F35</f>
        <v>2334362.12</v>
      </c>
      <c r="G31" s="18">
        <f>+F31-B31</f>
        <v>-855637.87999999989</v>
      </c>
    </row>
    <row r="32" spans="1:7" x14ac:dyDescent="0.2">
      <c r="A32" s="36" t="s">
        <v>15</v>
      </c>
      <c r="B32" s="56">
        <v>0</v>
      </c>
      <c r="C32" s="56">
        <v>0</v>
      </c>
      <c r="D32" s="17">
        <f>B32+C32</f>
        <v>0</v>
      </c>
      <c r="E32" s="57">
        <v>0</v>
      </c>
      <c r="F32" s="57">
        <v>0</v>
      </c>
      <c r="G32" s="17">
        <f>F32-B32</f>
        <v>0</v>
      </c>
    </row>
    <row r="33" spans="1:7" ht="11.4" x14ac:dyDescent="0.2">
      <c r="A33" s="36" t="s">
        <v>32</v>
      </c>
      <c r="B33" s="56">
        <v>0</v>
      </c>
      <c r="C33" s="56">
        <v>0</v>
      </c>
      <c r="D33" s="17">
        <f>B33+C33</f>
        <v>0</v>
      </c>
      <c r="E33" s="57">
        <v>0</v>
      </c>
      <c r="F33" s="57">
        <v>0</v>
      </c>
      <c r="G33" s="17">
        <f t="shared" ref="G33:G35" si="5">F33-B33</f>
        <v>0</v>
      </c>
    </row>
    <row r="34" spans="1:7" ht="21.6" x14ac:dyDescent="0.2">
      <c r="A34" s="36" t="s">
        <v>33</v>
      </c>
      <c r="B34" s="56">
        <v>3140000</v>
      </c>
      <c r="C34" s="56">
        <v>0</v>
      </c>
      <c r="D34" s="17">
        <f>B34+C34</f>
        <v>3140000</v>
      </c>
      <c r="E34" s="57">
        <v>1984362.12</v>
      </c>
      <c r="F34" s="57">
        <v>1984362.12</v>
      </c>
      <c r="G34" s="17">
        <f t="shared" si="5"/>
        <v>-1155637.8799999999</v>
      </c>
    </row>
    <row r="35" spans="1:7" ht="20.399999999999999" x14ac:dyDescent="0.2">
      <c r="A35" s="36" t="s">
        <v>22</v>
      </c>
      <c r="B35" s="56">
        <v>50000</v>
      </c>
      <c r="C35" s="56">
        <v>350000</v>
      </c>
      <c r="D35" s="17">
        <f>B35+C35</f>
        <v>400000</v>
      </c>
      <c r="E35" s="57">
        <v>350000</v>
      </c>
      <c r="F35" s="57">
        <v>350000</v>
      </c>
      <c r="G35" s="17">
        <f t="shared" si="5"/>
        <v>300000</v>
      </c>
    </row>
    <row r="36" spans="1:7" x14ac:dyDescent="0.2">
      <c r="A36" s="11"/>
      <c r="B36" s="17"/>
      <c r="C36" s="17"/>
      <c r="D36" s="17"/>
      <c r="E36" s="17"/>
      <c r="F36" s="17"/>
      <c r="G36" s="17"/>
    </row>
    <row r="37" spans="1:7" x14ac:dyDescent="0.2">
      <c r="A37" s="27" t="s">
        <v>34</v>
      </c>
      <c r="B37" s="18">
        <f t="shared" ref="B37:G37" si="6">SUM(B38)</f>
        <v>0</v>
      </c>
      <c r="C37" s="18">
        <f t="shared" si="6"/>
        <v>0</v>
      </c>
      <c r="D37" s="18">
        <f t="shared" si="6"/>
        <v>0</v>
      </c>
      <c r="E37" s="18">
        <f t="shared" si="6"/>
        <v>0</v>
      </c>
      <c r="F37" s="18">
        <f t="shared" si="6"/>
        <v>0</v>
      </c>
      <c r="G37" s="18">
        <f t="shared" si="6"/>
        <v>0</v>
      </c>
    </row>
    <row r="38" spans="1:7" x14ac:dyDescent="0.2">
      <c r="A38" s="36" t="s">
        <v>23</v>
      </c>
      <c r="B38" s="17">
        <v>0</v>
      </c>
      <c r="C38" s="17">
        <v>0</v>
      </c>
      <c r="D38" s="17">
        <f>B38+C38</f>
        <v>0</v>
      </c>
      <c r="E38" s="17">
        <v>0</v>
      </c>
      <c r="F38" s="17">
        <v>0</v>
      </c>
      <c r="G38" s="17">
        <f>F38-B38</f>
        <v>0</v>
      </c>
    </row>
    <row r="39" spans="1:7" x14ac:dyDescent="0.2">
      <c r="A39" s="36"/>
      <c r="B39" s="18"/>
      <c r="C39" s="18"/>
      <c r="D39" s="18"/>
      <c r="E39" s="18"/>
      <c r="F39" s="39"/>
      <c r="G39" s="16"/>
    </row>
    <row r="40" spans="1:7" x14ac:dyDescent="0.2">
      <c r="A40" s="12" t="s">
        <v>24</v>
      </c>
      <c r="B40" s="15">
        <f>+B37+B31+B21</f>
        <v>3190000</v>
      </c>
      <c r="C40" s="15">
        <f t="shared" ref="C40:F40" si="7">+C37+C31+C21</f>
        <v>350000</v>
      </c>
      <c r="D40" s="15">
        <f t="shared" si="7"/>
        <v>3540000</v>
      </c>
      <c r="E40" s="15">
        <f t="shared" si="7"/>
        <v>2334362.12</v>
      </c>
      <c r="F40" s="38">
        <f t="shared" si="7"/>
        <v>2334362.12</v>
      </c>
      <c r="G40" s="15">
        <f>+G37+G31+G21</f>
        <v>-855637.87999999989</v>
      </c>
    </row>
    <row r="41" spans="1:7" x14ac:dyDescent="0.2">
      <c r="A41" s="19"/>
      <c r="B41" s="20"/>
      <c r="C41" s="20"/>
      <c r="D41" s="20"/>
      <c r="E41" s="21" t="s">
        <v>25</v>
      </c>
      <c r="F41" s="23"/>
      <c r="G41" s="41">
        <v>0</v>
      </c>
    </row>
    <row r="43" spans="1:7" ht="21.6" x14ac:dyDescent="0.2">
      <c r="A43" s="24" t="s">
        <v>35</v>
      </c>
    </row>
    <row r="44" spans="1:7" ht="11.4" x14ac:dyDescent="0.2">
      <c r="A44" s="25" t="s">
        <v>36</v>
      </c>
    </row>
    <row r="45" spans="1:7" ht="11.4" x14ac:dyDescent="0.2">
      <c r="A45" s="25" t="s">
        <v>37</v>
      </c>
    </row>
  </sheetData>
  <sheetProtection formatCells="0" formatColumns="0" formatRows="0" insertRows="0" autoFilter="0"/>
  <mergeCells count="5">
    <mergeCell ref="A1:G1"/>
    <mergeCell ref="G2:G3"/>
    <mergeCell ref="G18:G19"/>
    <mergeCell ref="B2:F2"/>
    <mergeCell ref="B18:F18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  <ignoredErrors>
    <ignoredError sqref="B20:F20 B4:F4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0" ma:contentTypeDescription="Crear nuevo documento." ma:contentTypeScope="" ma:versionID="29a2004c833131abccd2964885918fee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a395fbe10f29bd241477be2bdd71b5e1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B8C481C7-181A-4840-9CB1-B79C16C214F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1AEAB4C-407B-45DB-A576-431B680DACF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1F782C6-C5B4-4361-A1DF-CC0A1031DC80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EAI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acorona</dc:creator>
  <cp:keywords/>
  <dc:description/>
  <cp:lastModifiedBy>Tesoreria Dif</cp:lastModifiedBy>
  <cp:revision/>
  <dcterms:created xsi:type="dcterms:W3CDTF">2012-12-11T20:48:19Z</dcterms:created>
  <dcterms:modified xsi:type="dcterms:W3CDTF">2024-10-16T04:28:24Z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